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RCHASING\Heather Biddle\!RFB\FY26\26-0038 NORTHSTAR KENNEDY ROUNDABOUT\1 Specs &amp; Addenda\"/>
    </mc:Choice>
  </mc:AlternateContent>
  <xr:revisionPtr revIDLastSave="0" documentId="13_ncr:1_{0B7B39FB-99F7-4B7B-920C-0CBA54733F4D}" xr6:coauthVersionLast="47" xr6:coauthVersionMax="47" xr10:uidLastSave="{00000000-0000-0000-0000-000000000000}"/>
  <bookViews>
    <workbookView xWindow="-120" yWindow="-120" windowWidth="29040" windowHeight="15720" tabRatio="870" xr2:uid="{8D69FDAE-ABB2-49B0-8EAA-08AD228FD3EB}"/>
  </bookViews>
  <sheets>
    <sheet name="RAB Quantities" sheetId="42" r:id="rId1"/>
  </sheets>
  <definedNames>
    <definedName name="_xlnm.Print_Area" localSheetId="0">'RAB Quantities'!$B$1:$G$75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42" l="1"/>
  <c r="G25" i="42"/>
  <c r="G29" i="42"/>
  <c r="G30" i="42"/>
  <c r="G13" i="42"/>
  <c r="G14" i="42"/>
  <c r="G16" i="42"/>
  <c r="G17" i="42"/>
  <c r="G18" i="42"/>
  <c r="G12" i="42"/>
  <c r="G21" i="42"/>
  <c r="G22" i="42"/>
  <c r="G27" i="42"/>
  <c r="G28" i="42"/>
  <c r="G20" i="42"/>
  <c r="G15" i="42"/>
  <c r="G23" i="42"/>
  <c r="G24" i="42"/>
  <c r="G26" i="42"/>
  <c r="G63" i="42"/>
  <c r="G62" i="42"/>
  <c r="G51" i="42"/>
  <c r="G73" i="42"/>
  <c r="G71" i="42"/>
  <c r="G70" i="42"/>
  <c r="G69" i="42"/>
  <c r="G68" i="42"/>
  <c r="G67" i="42"/>
  <c r="G65" i="42"/>
  <c r="G64" i="42"/>
  <c r="G61" i="42"/>
  <c r="G60" i="42"/>
  <c r="G59" i="42"/>
  <c r="G58" i="42"/>
  <c r="G57" i="42"/>
  <c r="G55" i="42"/>
  <c r="G54" i="42"/>
  <c r="G53" i="42"/>
  <c r="G52" i="42"/>
  <c r="G50" i="42"/>
  <c r="G49" i="42"/>
  <c r="G48" i="42"/>
  <c r="G47" i="42"/>
  <c r="G46" i="42"/>
  <c r="G45" i="42"/>
  <c r="G44" i="42"/>
  <c r="G43" i="42"/>
  <c r="G42" i="42"/>
  <c r="G41" i="42"/>
  <c r="G40" i="42"/>
  <c r="G38" i="42"/>
  <c r="G37" i="42"/>
  <c r="G36" i="42"/>
  <c r="G35" i="42"/>
  <c r="G34" i="42"/>
  <c r="G33" i="42"/>
  <c r="G32" i="42"/>
  <c r="G11" i="42"/>
  <c r="G9" i="42"/>
  <c r="G8" i="42"/>
  <c r="G75" i="42" l="1"/>
</calcChain>
</file>

<file path=xl/sharedStrings.xml><?xml version="1.0" encoding="utf-8"?>
<sst xmlns="http://schemas.openxmlformats.org/spreadsheetml/2006/main" count="194" uniqueCount="145">
  <si>
    <t>Item</t>
  </si>
  <si>
    <t>TOTAL</t>
  </si>
  <si>
    <t>Description</t>
  </si>
  <si>
    <t>Unit</t>
  </si>
  <si>
    <t>Quantity</t>
  </si>
  <si>
    <t>LS</t>
  </si>
  <si>
    <t>150-1000</t>
  </si>
  <si>
    <t>TRAFFIC CONTROL</t>
  </si>
  <si>
    <t>TN</t>
  </si>
  <si>
    <t>SY</t>
  </si>
  <si>
    <t>LF</t>
  </si>
  <si>
    <t>GRADING COMPLETE</t>
  </si>
  <si>
    <t>EA</t>
  </si>
  <si>
    <t>GLF</t>
  </si>
  <si>
    <t>Total Cost</t>
  </si>
  <si>
    <t>413-0750</t>
  </si>
  <si>
    <t>TACK COAT</t>
  </si>
  <si>
    <t>THERMOPLASTIC SKIP TRAF STRIPE, 18 IN, WHITE</t>
  </si>
  <si>
    <t>653-4830</t>
  </si>
  <si>
    <t>441-0754</t>
  </si>
  <si>
    <t>439-0022</t>
  </si>
  <si>
    <t>653-0296</t>
  </si>
  <si>
    <t>402-3190</t>
  </si>
  <si>
    <t>RECYCLED ASPH CONC 19 MM SUPERPAVE, GP 1 OR 2, INCL BITUM MATL &amp; H LIME</t>
  </si>
  <si>
    <t>402-3121</t>
  </si>
  <si>
    <t>RECYCLED ASPH CONC 25 MM SUPERPAVE, GP 1 OR 2, INCL BITUM MATL &amp; H LIME</t>
  </si>
  <si>
    <t>THERMOPLASTIC SOLID TRAF STRIPE, 8 IN, WHITE</t>
  </si>
  <si>
    <t>653-1804</t>
  </si>
  <si>
    <t>210-0100</t>
  </si>
  <si>
    <t>402-4510</t>
  </si>
  <si>
    <t>310-1101</t>
  </si>
  <si>
    <t>432-5010</t>
  </si>
  <si>
    <t>MILL ASPH CONC PVMT, VARIABLE DEPTH</t>
  </si>
  <si>
    <t>653-6006</t>
  </si>
  <si>
    <t>THERMOPLASTIC TRAF STRIPING, YELLOW</t>
  </si>
  <si>
    <t>THERMOPLASTIC SOLID TRAF STRIPE, 6 IN, YELLOW</t>
  </si>
  <si>
    <t>THERMOPLASTIC SOLID TRAF STRIPE, 6 IN, WHITE</t>
  </si>
  <si>
    <t>PLAIN PC CONC PVMT, CL 3 CONC, 10 INCH THK</t>
  </si>
  <si>
    <t>CONCRETE MEDIAN, 7 1/2 INCH</t>
  </si>
  <si>
    <t>PAVEMENT</t>
  </si>
  <si>
    <t>402-1812</t>
  </si>
  <si>
    <t>GR AGGR BASE CRS, INCL MATL</t>
  </si>
  <si>
    <t>RECYCLED ASPH CONC LEVELING, INCL BITUM MATL &amp; H LIME</t>
  </si>
  <si>
    <t>RECYCLED ASPH CONC 12.5 MM SUPERPAVE, GP 1 OR 2, INCL POLYMER-MODIFIED BITUM MATL &amp; H LIME</t>
  </si>
  <si>
    <t>636-1033</t>
  </si>
  <si>
    <t>636-1036</t>
  </si>
  <si>
    <t>636-2070</t>
  </si>
  <si>
    <t>HIGHWAY SIGNS, TP 1 MATL, REFL SHEETING, TP 9</t>
  </si>
  <si>
    <t>HIGHWAY SIGNS, TP 1 MATL, REFL SHEETING, TP 11</t>
  </si>
  <si>
    <t>GALV STEEL POSTS, TP 7</t>
  </si>
  <si>
    <t>653-0105</t>
  </si>
  <si>
    <t>653-1501</t>
  </si>
  <si>
    <t>653-1502</t>
  </si>
  <si>
    <t>GL</t>
  </si>
  <si>
    <t>SF</t>
  </si>
  <si>
    <t>ROADWAY</t>
  </si>
  <si>
    <t>SIGNING &amp; MARKING</t>
  </si>
  <si>
    <t>TEMPORARY EROSION CONTROL</t>
  </si>
  <si>
    <t>PERMANENT EROSION CONTROL</t>
  </si>
  <si>
    <t>TEMPORARY GRASSING</t>
  </si>
  <si>
    <t>163-0240</t>
  </si>
  <si>
    <t>163-0232</t>
  </si>
  <si>
    <t>AC</t>
  </si>
  <si>
    <t>LB</t>
  </si>
  <si>
    <t>700-6910</t>
  </si>
  <si>
    <t>700-7000</t>
  </si>
  <si>
    <t>700-8000</t>
  </si>
  <si>
    <t>700-8100</t>
  </si>
  <si>
    <t>MULCH</t>
  </si>
  <si>
    <t>PERMANENT GRASSING</t>
  </si>
  <si>
    <t>AGRICULTURAL LIME</t>
  </si>
  <si>
    <t xml:space="preserve">FERTILIZER MIXED GRADE </t>
  </si>
  <si>
    <t xml:space="preserve">FERTILIZER NITROGEN CONTENT </t>
  </si>
  <si>
    <t>634-1200</t>
  </si>
  <si>
    <t>CONC SIDEWALK, 4 IN</t>
  </si>
  <si>
    <t>441-0104</t>
  </si>
  <si>
    <t>441-0108</t>
  </si>
  <si>
    <t>CONC SIDEWALK, 8 IN</t>
  </si>
  <si>
    <t>441-9999</t>
  </si>
  <si>
    <t>4 IN STAMPED CONC</t>
  </si>
  <si>
    <t>500-3200</t>
  </si>
  <si>
    <t>CLASS B CONC</t>
  </si>
  <si>
    <t>CY</t>
  </si>
  <si>
    <t>GLAV STEEL POSTS, TP 8</t>
  </si>
  <si>
    <t>THERMOPLASTIC PVMT MARKING, ARROW, TP 9</t>
  </si>
  <si>
    <t>THERMOPLASTIC PVMT MARKING, ARROW, TP 15</t>
  </si>
  <si>
    <t>653-0190</t>
  </si>
  <si>
    <t>THERMOPLASTIC SOLID TRAF STRIPE, 24 IN, WHITE</t>
  </si>
  <si>
    <t>THERMOPLASTIC SKIP TRAF STRIPE, 6 IN, YELLOW</t>
  </si>
  <si>
    <t>653-1704</t>
  </si>
  <si>
    <t>654-1001</t>
  </si>
  <si>
    <t>RAISED PVMT MARKERS TP 1</t>
  </si>
  <si>
    <t>DRAINAGE</t>
  </si>
  <si>
    <t>550-5180</t>
  </si>
  <si>
    <t>550-4218</t>
  </si>
  <si>
    <t>441-0301</t>
  </si>
  <si>
    <t>668-2100</t>
  </si>
  <si>
    <t>STORM DRAIN PIPE, 18 IN, CLASS III</t>
  </si>
  <si>
    <t>FLARED END SECTION, 18 IN, STORM DRAIN</t>
  </si>
  <si>
    <t>CONC SPILLWAY, TP 1</t>
  </si>
  <si>
    <t>DROP INLET, GP 1</t>
  </si>
  <si>
    <t xml:space="preserve">CONCRETE HEADER CURB, 6 IN, TP 9 </t>
  </si>
  <si>
    <t>441-0016</t>
  </si>
  <si>
    <t>441-4020</t>
  </si>
  <si>
    <t>DRIVEWAY CONCRETE, 6 IN TK</t>
  </si>
  <si>
    <t>CONC VALLEY GUTTER, 6 IN</t>
  </si>
  <si>
    <t>171-0010</t>
  </si>
  <si>
    <t>TEMPORARY SILT FENCE, TYPE A</t>
  </si>
  <si>
    <t>165-0010</t>
  </si>
  <si>
    <t>MAINTENANCE OF TEMPORARY SILT FENCE - TP A</t>
  </si>
  <si>
    <t>700-9300</t>
  </si>
  <si>
    <t>SOD</t>
  </si>
  <si>
    <t>CONC CURB &amp; GUTTER, 8 IN X 30 IN, TP 2</t>
  </si>
  <si>
    <t>441-6222</t>
  </si>
  <si>
    <t>Northstar Rd at Kennedy St - Roundabout</t>
  </si>
  <si>
    <t xml:space="preserve">RIGHT OF WAY MARKERS </t>
  </si>
  <si>
    <t>441-5010</t>
  </si>
  <si>
    <t>PVMT REINF FABRIC STRIPS, TP 2, 18 INCH WIDTH</t>
  </si>
  <si>
    <t>446-1100</t>
  </si>
  <si>
    <t xml:space="preserve"> 165-0310</t>
  </si>
  <si>
    <t>MAINTENANCE OF CONSTRUCTION EXIT TIRE WASH AREA (PER EACH)</t>
  </si>
  <si>
    <t xml:space="preserve"> 165-0101 </t>
  </si>
  <si>
    <t xml:space="preserve">MAINTENANCE OF CONSTRUCTION EXIT </t>
  </si>
  <si>
    <t>163-0301</t>
  </si>
  <si>
    <t>CONSTRUCT AND REMOVE CONSTRUCTION EXITS</t>
  </si>
  <si>
    <t>MAINTENANCE OF INLET SEDIMENT TRAP</t>
  </si>
  <si>
    <t>165-0105</t>
  </si>
  <si>
    <t>63-0550</t>
  </si>
  <si>
    <t>CONSTRUCT AND REMOVE INLET SEDIMENT TRAP</t>
  </si>
  <si>
    <t xml:space="preserve"> 653-3602</t>
  </si>
  <si>
    <t>15-FT POLE ARM WITH LUMINAIRE, TP 3, LED - TP A, LED</t>
  </si>
  <si>
    <t>LIGHTING COSTS</t>
  </si>
  <si>
    <t>DROP INLET, GP 1, ADDL DEPTH</t>
  </si>
  <si>
    <t>668-2110</t>
  </si>
  <si>
    <t>STN DUMPED RIP RAP, TP 3, 18 IN</t>
  </si>
  <si>
    <t>603-7000</t>
  </si>
  <si>
    <t>PLASTIC FILTER FABRIC</t>
  </si>
  <si>
    <t>603-2181</t>
  </si>
  <si>
    <t>610-9001</t>
  </si>
  <si>
    <t>611-5551</t>
  </si>
  <si>
    <t>RESET SIGN</t>
  </si>
  <si>
    <t>REM SIGN</t>
  </si>
  <si>
    <t>NA</t>
  </si>
  <si>
    <t>MISC. BRICK PLANTERS TO BE REPLACED IN-KIND (SEE SHEET 13-0001)</t>
  </si>
  <si>
    <t xml:space="preserve">ENGINEER'S ESTIMATED QUANTITIES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</si>
</sst>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1" fillId="2" borderId="0" xfId="0" applyFont="1" applyFill="1" applyAlignment="1">
      <alignment vertical="center"/>
    </xf>
    <xf numFmtId="44" fontId="5" fillId="0" borderId="0" xfId="1" applyFont="1"/>
    <xf numFmtId="164" fontId="0" fillId="0" borderId="0" xfId="0" applyNumberFormat="1"/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2" applyFont="1" applyAlignment="1">
      <alignment horizontal="center"/>
    </xf>
    <xf numFmtId="0" fontId="6" fillId="0" borderId="0" xfId="2" applyAlignment="1">
      <alignment horizontal="center"/>
    </xf>
    <xf numFmtId="0" fontId="0" fillId="3" borderId="0" xfId="0" applyFill="1" applyAlignment="1">
      <alignment vertical="center"/>
    </xf>
    <xf numFmtId="1" fontId="0" fillId="3" borderId="0" xfId="0" applyNumberFormat="1" applyFill="1" applyAlignment="1">
      <alignment vertical="center"/>
    </xf>
    <xf numFmtId="164" fontId="0" fillId="3" borderId="0" xfId="1" applyNumberFormat="1" applyFont="1" applyFill="1" applyBorder="1" applyAlignment="1">
      <alignment vertical="center"/>
    </xf>
    <xf numFmtId="164" fontId="0" fillId="3" borderId="0" xfId="0" applyNumberFormat="1" applyFill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/>
    </xf>
    <xf numFmtId="0" fontId="9" fillId="3" borderId="0" xfId="0" applyFont="1" applyFill="1" applyAlignment="1">
      <alignment vertical="center"/>
    </xf>
    <xf numFmtId="1" fontId="9" fillId="3" borderId="0" xfId="0" applyNumberFormat="1" applyFont="1" applyFill="1" applyAlignment="1">
      <alignment vertical="center"/>
    </xf>
    <xf numFmtId="0" fontId="6" fillId="3" borderId="0" xfId="2" applyFill="1" applyAlignment="1">
      <alignment horizontal="left" vertical="center"/>
    </xf>
    <xf numFmtId="0" fontId="6" fillId="3" borderId="0" xfId="2" applyFill="1" applyAlignment="1">
      <alignment horizontal="right" vertical="center"/>
    </xf>
    <xf numFmtId="0" fontId="9" fillId="3" borderId="0" xfId="3" applyFont="1" applyFill="1" applyBorder="1" applyAlignment="1" applyProtection="1">
      <alignment horizontal="right" vertical="center"/>
    </xf>
    <xf numFmtId="0" fontId="9" fillId="3" borderId="0" xfId="2" applyFont="1" applyFill="1" applyAlignment="1">
      <alignment horizontal="left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4" fontId="0" fillId="0" borderId="0" xfId="0" applyNumberFormat="1"/>
    <xf numFmtId="164" fontId="0" fillId="0" borderId="1" xfId="0" applyNumberFormat="1" applyBorder="1" applyAlignment="1">
      <alignment vertical="center"/>
    </xf>
    <xf numFmtId="0" fontId="0" fillId="0" borderId="2" xfId="0" applyBorder="1"/>
    <xf numFmtId="164" fontId="0" fillId="0" borderId="3" xfId="0" applyNumberFormat="1" applyBorder="1"/>
    <xf numFmtId="165" fontId="2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2" xfId="2" xr:uid="{B99F924D-A0EA-433E-B498-3AEA7E4134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456079</xdr:colOff>
      <xdr:row>0</xdr:row>
      <xdr:rowOff>119903</xdr:rowOff>
    </xdr:from>
    <xdr:to>
      <xdr:col>2</xdr:col>
      <xdr:colOff>1266265</xdr:colOff>
      <xdr:row>2</xdr:row>
      <xdr:rowOff>156882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120AC4C-18DE-4F9F-5803-51219E6AAC10}"/>
            </a:ext>
          </a:extLst>
        </xdr:cNvPr>
        <xdr:cNvSpPr txBox="1"/>
      </xdr:nvSpPr>
      <xdr:spPr>
        <a:xfrm>
          <a:off x="456079" y="119903"/>
          <a:ext cx="1538568" cy="4628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REVISED</a:t>
          </a:r>
          <a:r>
            <a:rPr lang="en-US" sz="18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3742-345A-463F-8BB1-23D5B37C50F7}">
  <sheetPr>
    <pageSetUpPr fitToPage="1"/>
  </sheetPr>
  <dimension ref="B1:Q83"/>
  <sheetViews>
    <sheetView tabSelected="1" topLeftCell="B1" zoomScale="85" zoomScaleNormal="85" workbookViewId="0">
      <selection activeCell="E27" sqref="E27"/>
    </sheetView>
  </sheetViews>
  <sheetFormatPr defaultRowHeight="15" x14ac:dyDescent="0.25"/>
  <cols>
    <col min="1" max="1" width="0" hidden="1" customWidth="1"/>
    <col min="2" max="2" width="11" bestFit="1" customWidth="1"/>
    <col min="3" max="3" width="109.140625" customWidth="1"/>
    <col min="4" max="4" width="6.28515625" bestFit="1" customWidth="1"/>
    <col min="5" max="5" width="11.42578125" bestFit="1" customWidth="1"/>
    <col min="6" max="6" width="18.5703125" customWidth="1"/>
    <col min="7" max="8" width="15.42578125" bestFit="1" customWidth="1"/>
    <col min="9" max="9" width="13.5703125" bestFit="1" customWidth="1"/>
    <col min="11" max="11" width="12" bestFit="1" customWidth="1"/>
    <col min="15" max="15" width="11.42578125" bestFit="1" customWidth="1"/>
    <col min="16" max="16" width="33.5703125" bestFit="1" customWidth="1"/>
    <col min="17" max="17" width="9.5703125" bestFit="1" customWidth="1"/>
  </cols>
  <sheetData>
    <row r="1" spans="2:11" ht="18.75" x14ac:dyDescent="0.3">
      <c r="B1" s="37" t="s">
        <v>144</v>
      </c>
      <c r="C1" s="37"/>
      <c r="D1" s="37"/>
      <c r="E1" s="37"/>
      <c r="F1" s="37"/>
      <c r="G1" s="37"/>
    </row>
    <row r="2" spans="2:11" x14ac:dyDescent="0.25">
      <c r="B2" s="38" t="s">
        <v>114</v>
      </c>
      <c r="C2" s="38"/>
      <c r="D2" s="38"/>
      <c r="E2" s="38"/>
      <c r="F2" s="38"/>
      <c r="G2" s="38"/>
    </row>
    <row r="3" spans="2:11" x14ac:dyDescent="0.25">
      <c r="B3" s="39">
        <v>46115</v>
      </c>
      <c r="C3" s="38"/>
      <c r="D3" s="38"/>
      <c r="E3" s="38"/>
      <c r="F3" s="38"/>
      <c r="G3" s="38"/>
    </row>
    <row r="4" spans="2:11" x14ac:dyDescent="0.25">
      <c r="B4" s="39"/>
      <c r="C4" s="38"/>
      <c r="D4" s="38"/>
      <c r="E4" s="38"/>
      <c r="F4" s="38"/>
      <c r="G4" s="38"/>
    </row>
    <row r="5" spans="2:11" x14ac:dyDescent="0.25">
      <c r="B5" s="8"/>
      <c r="C5" s="8"/>
      <c r="D5" s="8"/>
      <c r="E5" s="8"/>
      <c r="F5" s="8"/>
      <c r="G5" s="8"/>
    </row>
    <row r="6" spans="2:11" x14ac:dyDescent="0.25">
      <c r="B6" s="3" t="s">
        <v>0</v>
      </c>
      <c r="C6" s="3" t="s">
        <v>2</v>
      </c>
      <c r="D6" s="3" t="s">
        <v>3</v>
      </c>
      <c r="E6" s="3" t="s">
        <v>4</v>
      </c>
      <c r="F6" s="6"/>
      <c r="G6" s="7" t="s">
        <v>14</v>
      </c>
    </row>
    <row r="7" spans="2:11" x14ac:dyDescent="0.25">
      <c r="B7" s="22">
        <v>100</v>
      </c>
      <c r="C7" s="21" t="s">
        <v>55</v>
      </c>
      <c r="D7" s="18"/>
      <c r="E7" s="18"/>
      <c r="F7" s="19"/>
      <c r="G7" s="20"/>
    </row>
    <row r="8" spans="2:11" x14ac:dyDescent="0.25">
      <c r="B8" s="27" t="s">
        <v>6</v>
      </c>
      <c r="C8" s="27" t="s">
        <v>7</v>
      </c>
      <c r="D8" s="27" t="s">
        <v>5</v>
      </c>
      <c r="E8" s="28">
        <v>1</v>
      </c>
      <c r="F8" s="16"/>
      <c r="G8" s="29">
        <f t="shared" ref="G8:G18" si="0">E8*F8</f>
        <v>0</v>
      </c>
      <c r="I8" s="5"/>
    </row>
    <row r="9" spans="2:11" x14ac:dyDescent="0.25">
      <c r="B9" s="27" t="s">
        <v>28</v>
      </c>
      <c r="C9" s="27" t="s">
        <v>11</v>
      </c>
      <c r="D9" s="27" t="s">
        <v>5</v>
      </c>
      <c r="E9" s="28">
        <v>1</v>
      </c>
      <c r="F9" s="16"/>
      <c r="G9" s="29">
        <f t="shared" si="0"/>
        <v>0</v>
      </c>
      <c r="I9" s="5"/>
    </row>
    <row r="10" spans="2:11" x14ac:dyDescent="0.25">
      <c r="B10" s="27" t="s">
        <v>142</v>
      </c>
      <c r="C10" s="27" t="s">
        <v>143</v>
      </c>
      <c r="D10" s="27" t="s">
        <v>5</v>
      </c>
      <c r="E10" s="28">
        <v>1</v>
      </c>
      <c r="F10" s="16"/>
      <c r="G10" s="29">
        <f t="shared" si="0"/>
        <v>0</v>
      </c>
      <c r="I10" s="5"/>
    </row>
    <row r="11" spans="2:11" x14ac:dyDescent="0.25">
      <c r="B11" s="27" t="s">
        <v>73</v>
      </c>
      <c r="C11" s="27" t="s">
        <v>115</v>
      </c>
      <c r="D11" s="27" t="s">
        <v>12</v>
      </c>
      <c r="E11" s="28">
        <v>2</v>
      </c>
      <c r="F11" s="16"/>
      <c r="G11" s="29">
        <f t="shared" si="0"/>
        <v>0</v>
      </c>
      <c r="I11" s="5"/>
    </row>
    <row r="12" spans="2:11" x14ac:dyDescent="0.25">
      <c r="B12" s="27" t="s">
        <v>20</v>
      </c>
      <c r="C12" s="27" t="s">
        <v>37</v>
      </c>
      <c r="D12" s="27" t="s">
        <v>9</v>
      </c>
      <c r="E12">
        <v>81</v>
      </c>
      <c r="F12" s="16"/>
      <c r="G12" s="29">
        <f t="shared" si="0"/>
        <v>0</v>
      </c>
      <c r="I12" s="5"/>
    </row>
    <row r="13" spans="2:11" x14ac:dyDescent="0.25">
      <c r="B13" s="27" t="s">
        <v>75</v>
      </c>
      <c r="C13" s="27" t="s">
        <v>74</v>
      </c>
      <c r="D13" s="27" t="s">
        <v>9</v>
      </c>
      <c r="E13">
        <v>237</v>
      </c>
      <c r="F13" s="16"/>
      <c r="G13" s="29">
        <f t="shared" si="0"/>
        <v>0</v>
      </c>
      <c r="I13" s="5"/>
    </row>
    <row r="14" spans="2:11" x14ac:dyDescent="0.25">
      <c r="B14" s="27" t="s">
        <v>76</v>
      </c>
      <c r="C14" s="27" t="s">
        <v>77</v>
      </c>
      <c r="D14" s="27" t="s">
        <v>9</v>
      </c>
      <c r="E14">
        <v>70</v>
      </c>
      <c r="F14" s="16"/>
      <c r="G14" s="29">
        <f t="shared" si="0"/>
        <v>0</v>
      </c>
      <c r="I14" s="5"/>
    </row>
    <row r="15" spans="2:11" x14ac:dyDescent="0.25">
      <c r="B15" s="27" t="s">
        <v>19</v>
      </c>
      <c r="C15" s="27" t="s">
        <v>38</v>
      </c>
      <c r="D15" s="27" t="s">
        <v>9</v>
      </c>
      <c r="E15">
        <v>134</v>
      </c>
      <c r="F15" s="16"/>
      <c r="G15" s="29">
        <f t="shared" si="0"/>
        <v>0</v>
      </c>
      <c r="I15" s="5"/>
      <c r="K15" s="5"/>
    </row>
    <row r="16" spans="2:11" x14ac:dyDescent="0.25">
      <c r="B16" s="27" t="s">
        <v>116</v>
      </c>
      <c r="C16" s="27" t="s">
        <v>101</v>
      </c>
      <c r="D16" s="27" t="s">
        <v>10</v>
      </c>
      <c r="E16">
        <v>96</v>
      </c>
      <c r="F16" s="16"/>
      <c r="G16" s="29">
        <f t="shared" si="0"/>
        <v>0</v>
      </c>
      <c r="I16" s="5"/>
    </row>
    <row r="17" spans="2:9" x14ac:dyDescent="0.25">
      <c r="B17" s="27" t="s">
        <v>113</v>
      </c>
      <c r="C17" s="27" t="s">
        <v>112</v>
      </c>
      <c r="D17" s="27" t="s">
        <v>10</v>
      </c>
      <c r="E17">
        <v>900</v>
      </c>
      <c r="F17" s="16"/>
      <c r="G17" s="29">
        <f t="shared" si="0"/>
        <v>0</v>
      </c>
      <c r="I17" s="5"/>
    </row>
    <row r="18" spans="2:9" x14ac:dyDescent="0.25">
      <c r="B18" s="27" t="s">
        <v>78</v>
      </c>
      <c r="C18" s="27" t="s">
        <v>79</v>
      </c>
      <c r="D18" s="27" t="s">
        <v>9</v>
      </c>
      <c r="E18">
        <v>72</v>
      </c>
      <c r="F18" s="16"/>
      <c r="G18" s="29">
        <f t="shared" si="0"/>
        <v>0</v>
      </c>
      <c r="I18" s="5"/>
    </row>
    <row r="19" spans="2:9" x14ac:dyDescent="0.25">
      <c r="B19" s="17">
        <v>110</v>
      </c>
      <c r="C19" s="17" t="s">
        <v>39</v>
      </c>
      <c r="D19" s="12"/>
      <c r="E19" s="13"/>
      <c r="F19" s="14"/>
      <c r="G19" s="15"/>
      <c r="I19" s="5"/>
    </row>
    <row r="20" spans="2:9" x14ac:dyDescent="0.25">
      <c r="B20" s="27" t="s">
        <v>30</v>
      </c>
      <c r="C20" s="27" t="s">
        <v>41</v>
      </c>
      <c r="D20" s="27" t="s">
        <v>8</v>
      </c>
      <c r="E20">
        <v>558</v>
      </c>
      <c r="F20" s="16"/>
      <c r="G20" s="29">
        <f t="shared" ref="G20:G30" si="1">E20*F20</f>
        <v>0</v>
      </c>
      <c r="I20" s="5"/>
    </row>
    <row r="21" spans="2:9" x14ac:dyDescent="0.25">
      <c r="B21" s="27" t="s">
        <v>40</v>
      </c>
      <c r="C21" s="27" t="s">
        <v>42</v>
      </c>
      <c r="D21" s="27" t="s">
        <v>8</v>
      </c>
      <c r="E21">
        <v>347</v>
      </c>
      <c r="F21" s="16"/>
      <c r="G21" s="29">
        <f t="shared" si="1"/>
        <v>0</v>
      </c>
      <c r="I21" s="5"/>
    </row>
    <row r="22" spans="2:9" x14ac:dyDescent="0.25">
      <c r="B22" s="27" t="s">
        <v>24</v>
      </c>
      <c r="C22" s="27" t="s">
        <v>25</v>
      </c>
      <c r="D22" s="27" t="s">
        <v>8</v>
      </c>
      <c r="E22">
        <v>93</v>
      </c>
      <c r="F22" s="16"/>
      <c r="G22" s="29">
        <f t="shared" si="1"/>
        <v>0</v>
      </c>
      <c r="I22" s="5"/>
    </row>
    <row r="23" spans="2:9" x14ac:dyDescent="0.25">
      <c r="B23" s="27" t="s">
        <v>22</v>
      </c>
      <c r="C23" s="27" t="s">
        <v>23</v>
      </c>
      <c r="D23" s="27" t="s">
        <v>8</v>
      </c>
      <c r="E23">
        <v>76</v>
      </c>
      <c r="F23" s="16"/>
      <c r="G23" s="29">
        <f t="shared" si="1"/>
        <v>0</v>
      </c>
      <c r="I23" s="5"/>
    </row>
    <row r="24" spans="2:9" x14ac:dyDescent="0.25">
      <c r="B24" s="27" t="s">
        <v>29</v>
      </c>
      <c r="C24" s="27" t="s">
        <v>43</v>
      </c>
      <c r="D24" s="27" t="s">
        <v>8</v>
      </c>
      <c r="E24">
        <v>225</v>
      </c>
      <c r="F24" s="16"/>
      <c r="G24" s="29">
        <f t="shared" si="1"/>
        <v>0</v>
      </c>
      <c r="I24" s="5"/>
    </row>
    <row r="25" spans="2:9" x14ac:dyDescent="0.25">
      <c r="B25" s="27" t="s">
        <v>15</v>
      </c>
      <c r="C25" s="27" t="s">
        <v>16</v>
      </c>
      <c r="D25" s="27" t="s">
        <v>53</v>
      </c>
      <c r="E25">
        <v>343</v>
      </c>
      <c r="F25" s="16"/>
      <c r="G25" s="29">
        <f t="shared" si="1"/>
        <v>0</v>
      </c>
      <c r="I25" s="5"/>
    </row>
    <row r="26" spans="2:9" x14ac:dyDescent="0.25">
      <c r="B26" s="27" t="s">
        <v>31</v>
      </c>
      <c r="C26" s="27" t="s">
        <v>32</v>
      </c>
      <c r="D26" s="27" t="s">
        <v>9</v>
      </c>
      <c r="E26" s="1">
        <v>2000</v>
      </c>
      <c r="F26" s="16"/>
      <c r="G26" s="29">
        <f t="shared" si="1"/>
        <v>0</v>
      </c>
      <c r="I26" s="5"/>
    </row>
    <row r="27" spans="2:9" x14ac:dyDescent="0.25">
      <c r="B27" s="27" t="s">
        <v>80</v>
      </c>
      <c r="C27" s="27" t="s">
        <v>81</v>
      </c>
      <c r="D27" s="27" t="s">
        <v>82</v>
      </c>
      <c r="E27">
        <v>17</v>
      </c>
      <c r="F27" s="16"/>
      <c r="G27" s="29">
        <f t="shared" si="1"/>
        <v>0</v>
      </c>
      <c r="I27" s="5"/>
    </row>
    <row r="28" spans="2:9" x14ac:dyDescent="0.25">
      <c r="B28" s="27" t="s">
        <v>102</v>
      </c>
      <c r="C28" s="27" t="s">
        <v>104</v>
      </c>
      <c r="D28" s="27" t="s">
        <v>9</v>
      </c>
      <c r="E28" s="28">
        <v>14</v>
      </c>
      <c r="F28" s="16"/>
      <c r="G28" s="29">
        <f t="shared" si="1"/>
        <v>0</v>
      </c>
      <c r="I28" s="5"/>
    </row>
    <row r="29" spans="2:9" x14ac:dyDescent="0.25">
      <c r="B29" s="27" t="s">
        <v>103</v>
      </c>
      <c r="C29" s="27" t="s">
        <v>105</v>
      </c>
      <c r="D29" s="27" t="s">
        <v>9</v>
      </c>
      <c r="E29" s="28">
        <v>1</v>
      </c>
      <c r="F29" s="16"/>
      <c r="G29" s="29">
        <f t="shared" si="1"/>
        <v>0</v>
      </c>
      <c r="H29" s="5"/>
      <c r="I29" s="5"/>
    </row>
    <row r="30" spans="2:9" x14ac:dyDescent="0.25">
      <c r="B30" s="27" t="s">
        <v>118</v>
      </c>
      <c r="C30" s="27" t="s">
        <v>117</v>
      </c>
      <c r="D30" s="27" t="s">
        <v>10</v>
      </c>
      <c r="E30" s="28">
        <v>680</v>
      </c>
      <c r="F30" s="16"/>
      <c r="G30" s="29">
        <f t="shared" si="1"/>
        <v>0</v>
      </c>
      <c r="H30" s="5"/>
      <c r="I30" s="5"/>
    </row>
    <row r="31" spans="2:9" x14ac:dyDescent="0.25">
      <c r="B31" s="17">
        <v>200</v>
      </c>
      <c r="C31" s="17" t="s">
        <v>92</v>
      </c>
      <c r="D31" s="12"/>
      <c r="E31" s="13"/>
      <c r="F31" s="14"/>
      <c r="G31" s="14"/>
      <c r="I31" s="5"/>
    </row>
    <row r="32" spans="2:9" x14ac:dyDescent="0.25">
      <c r="B32" s="27" t="s">
        <v>93</v>
      </c>
      <c r="C32" s="27" t="s">
        <v>97</v>
      </c>
      <c r="D32" s="27" t="s">
        <v>10</v>
      </c>
      <c r="E32" s="28">
        <v>103</v>
      </c>
      <c r="F32" s="16"/>
      <c r="G32" s="29">
        <f t="shared" ref="G32:G38" si="2">E32*F32</f>
        <v>0</v>
      </c>
      <c r="I32" s="5"/>
    </row>
    <row r="33" spans="2:17" x14ac:dyDescent="0.25">
      <c r="B33" s="27" t="s">
        <v>94</v>
      </c>
      <c r="C33" s="27" t="s">
        <v>98</v>
      </c>
      <c r="D33" s="27" t="s">
        <v>12</v>
      </c>
      <c r="E33" s="28">
        <v>1</v>
      </c>
      <c r="F33" s="16"/>
      <c r="G33" s="29">
        <f t="shared" si="2"/>
        <v>0</v>
      </c>
      <c r="I33" s="5"/>
    </row>
    <row r="34" spans="2:17" x14ac:dyDescent="0.25">
      <c r="B34" s="27" t="s">
        <v>95</v>
      </c>
      <c r="C34" s="27" t="s">
        <v>99</v>
      </c>
      <c r="D34" s="27" t="s">
        <v>12</v>
      </c>
      <c r="E34" s="28">
        <v>2</v>
      </c>
      <c r="F34" s="16"/>
      <c r="G34" s="29">
        <f t="shared" si="2"/>
        <v>0</v>
      </c>
      <c r="I34" s="5"/>
    </row>
    <row r="35" spans="2:17" x14ac:dyDescent="0.25">
      <c r="B35" s="27" t="s">
        <v>96</v>
      </c>
      <c r="C35" s="27" t="s">
        <v>100</v>
      </c>
      <c r="D35" s="27" t="s">
        <v>12</v>
      </c>
      <c r="E35" s="28">
        <v>2</v>
      </c>
      <c r="F35" s="16"/>
      <c r="G35" s="29">
        <f t="shared" si="2"/>
        <v>0</v>
      </c>
      <c r="I35" s="5"/>
    </row>
    <row r="36" spans="2:17" x14ac:dyDescent="0.25">
      <c r="B36" s="27" t="s">
        <v>133</v>
      </c>
      <c r="C36" s="27" t="s">
        <v>132</v>
      </c>
      <c r="D36" s="27" t="s">
        <v>10</v>
      </c>
      <c r="E36" s="28">
        <v>3.26</v>
      </c>
      <c r="F36" s="16"/>
      <c r="G36" s="29">
        <f t="shared" si="2"/>
        <v>0</v>
      </c>
      <c r="I36" s="5"/>
    </row>
    <row r="37" spans="2:17" x14ac:dyDescent="0.25">
      <c r="B37" s="27" t="s">
        <v>137</v>
      </c>
      <c r="C37" s="27" t="s">
        <v>134</v>
      </c>
      <c r="D37" s="27" t="s">
        <v>9</v>
      </c>
      <c r="E37" s="28">
        <v>15</v>
      </c>
      <c r="F37" s="16"/>
      <c r="G37" s="29">
        <f t="shared" si="2"/>
        <v>0</v>
      </c>
      <c r="I37" s="5"/>
    </row>
    <row r="38" spans="2:17" x14ac:dyDescent="0.25">
      <c r="B38" s="27" t="s">
        <v>135</v>
      </c>
      <c r="C38" s="27" t="s">
        <v>136</v>
      </c>
      <c r="D38" s="27" t="s">
        <v>9</v>
      </c>
      <c r="E38" s="28">
        <v>15</v>
      </c>
      <c r="F38" s="16"/>
      <c r="G38" s="29">
        <f t="shared" si="2"/>
        <v>0</v>
      </c>
      <c r="I38" s="5"/>
    </row>
    <row r="39" spans="2:17" x14ac:dyDescent="0.25">
      <c r="B39" s="17">
        <v>300</v>
      </c>
      <c r="C39" s="17" t="s">
        <v>56</v>
      </c>
      <c r="D39" s="12"/>
      <c r="E39" s="13"/>
      <c r="F39" s="14"/>
      <c r="G39" s="15"/>
      <c r="I39" s="5"/>
    </row>
    <row r="40" spans="2:17" x14ac:dyDescent="0.25">
      <c r="B40" s="27" t="s">
        <v>44</v>
      </c>
      <c r="C40" s="27" t="s">
        <v>47</v>
      </c>
      <c r="D40" s="27" t="s">
        <v>54</v>
      </c>
      <c r="E40" s="28">
        <v>55</v>
      </c>
      <c r="F40" s="16"/>
      <c r="G40" s="29">
        <f t="shared" ref="G40:G55" si="3">E40*F40</f>
        <v>0</v>
      </c>
      <c r="I40" s="5"/>
    </row>
    <row r="41" spans="2:17" x14ac:dyDescent="0.25">
      <c r="B41" s="27" t="s">
        <v>45</v>
      </c>
      <c r="C41" s="27" t="s">
        <v>48</v>
      </c>
      <c r="D41" s="27" t="s">
        <v>54</v>
      </c>
      <c r="E41" s="28">
        <v>64</v>
      </c>
      <c r="F41" s="16"/>
      <c r="G41" s="29">
        <f t="shared" si="3"/>
        <v>0</v>
      </c>
      <c r="I41" s="5"/>
    </row>
    <row r="42" spans="2:17" x14ac:dyDescent="0.25">
      <c r="B42" s="27" t="s">
        <v>46</v>
      </c>
      <c r="C42" s="27" t="s">
        <v>49</v>
      </c>
      <c r="D42" s="27" t="s">
        <v>10</v>
      </c>
      <c r="E42" s="28">
        <v>162</v>
      </c>
      <c r="F42" s="16"/>
      <c r="G42" s="29">
        <f t="shared" si="3"/>
        <v>0</v>
      </c>
      <c r="I42" s="5"/>
    </row>
    <row r="43" spans="2:17" x14ac:dyDescent="0.25">
      <c r="B43" s="27" t="s">
        <v>50</v>
      </c>
      <c r="C43" s="27" t="s">
        <v>83</v>
      </c>
      <c r="D43" s="27" t="s">
        <v>10</v>
      </c>
      <c r="E43" s="28">
        <v>48</v>
      </c>
      <c r="F43" s="16"/>
      <c r="G43" s="29">
        <f t="shared" si="3"/>
        <v>0</v>
      </c>
      <c r="I43" s="5"/>
    </row>
    <row r="44" spans="2:17" x14ac:dyDescent="0.25">
      <c r="B44" s="27" t="s">
        <v>86</v>
      </c>
      <c r="C44" s="27" t="s">
        <v>84</v>
      </c>
      <c r="D44" s="27" t="s">
        <v>12</v>
      </c>
      <c r="E44" s="28">
        <v>4</v>
      </c>
      <c r="F44" s="16"/>
      <c r="G44" s="29">
        <f t="shared" si="3"/>
        <v>0</v>
      </c>
      <c r="I44" s="5"/>
    </row>
    <row r="45" spans="2:17" x14ac:dyDescent="0.25">
      <c r="B45" s="27" t="s">
        <v>21</v>
      </c>
      <c r="C45" s="27" t="s">
        <v>85</v>
      </c>
      <c r="D45" s="27" t="s">
        <v>12</v>
      </c>
      <c r="E45" s="28">
        <v>3</v>
      </c>
      <c r="F45" s="16"/>
      <c r="G45" s="29">
        <f t="shared" si="3"/>
        <v>0</v>
      </c>
      <c r="I45" s="5"/>
      <c r="K45" s="5"/>
    </row>
    <row r="46" spans="2:17" x14ac:dyDescent="0.25">
      <c r="B46" s="27" t="s">
        <v>89</v>
      </c>
      <c r="C46" s="27" t="s">
        <v>87</v>
      </c>
      <c r="D46" s="27" t="s">
        <v>10</v>
      </c>
      <c r="E46" s="28">
        <v>32</v>
      </c>
      <c r="F46" s="16"/>
      <c r="G46" s="29">
        <f t="shared" si="3"/>
        <v>0</v>
      </c>
      <c r="I46" s="5"/>
      <c r="K46" s="5"/>
      <c r="Q46" s="32"/>
    </row>
    <row r="47" spans="2:17" x14ac:dyDescent="0.25">
      <c r="B47" s="27" t="s">
        <v>90</v>
      </c>
      <c r="C47" s="27" t="s">
        <v>91</v>
      </c>
      <c r="D47" s="27" t="s">
        <v>12</v>
      </c>
      <c r="E47" s="28">
        <v>42</v>
      </c>
      <c r="F47" s="16"/>
      <c r="G47" s="29">
        <f t="shared" si="3"/>
        <v>0</v>
      </c>
      <c r="I47" s="5"/>
      <c r="K47" s="5"/>
    </row>
    <row r="48" spans="2:17" x14ac:dyDescent="0.25">
      <c r="B48" s="27" t="s">
        <v>51</v>
      </c>
      <c r="C48" s="27" t="s">
        <v>36</v>
      </c>
      <c r="D48" s="27" t="s">
        <v>10</v>
      </c>
      <c r="E48" s="28">
        <v>450</v>
      </c>
      <c r="F48" s="16"/>
      <c r="G48" s="29">
        <f t="shared" si="3"/>
        <v>0</v>
      </c>
      <c r="I48" s="5"/>
      <c r="K48" s="5"/>
    </row>
    <row r="49" spans="2:11" x14ac:dyDescent="0.25">
      <c r="B49" s="27" t="s">
        <v>52</v>
      </c>
      <c r="C49" s="27" t="s">
        <v>35</v>
      </c>
      <c r="D49" s="27" t="s">
        <v>10</v>
      </c>
      <c r="E49" s="28">
        <v>1035</v>
      </c>
      <c r="F49" s="16"/>
      <c r="G49" s="29">
        <f t="shared" si="3"/>
        <v>0</v>
      </c>
      <c r="I49" s="5"/>
      <c r="K49" s="5"/>
    </row>
    <row r="50" spans="2:11" x14ac:dyDescent="0.25">
      <c r="B50" s="27" t="s">
        <v>27</v>
      </c>
      <c r="C50" s="27" t="s">
        <v>26</v>
      </c>
      <c r="D50" s="27" t="s">
        <v>10</v>
      </c>
      <c r="E50" s="28">
        <v>55</v>
      </c>
      <c r="F50" s="16"/>
      <c r="G50" s="29">
        <f t="shared" si="3"/>
        <v>0</v>
      </c>
      <c r="I50" s="5"/>
    </row>
    <row r="51" spans="2:11" x14ac:dyDescent="0.25">
      <c r="B51" s="27" t="s">
        <v>129</v>
      </c>
      <c r="C51" s="27" t="s">
        <v>88</v>
      </c>
      <c r="D51" s="27" t="s">
        <v>13</v>
      </c>
      <c r="E51" s="28">
        <v>118</v>
      </c>
      <c r="F51" s="16"/>
      <c r="G51" s="29">
        <f t="shared" si="3"/>
        <v>0</v>
      </c>
      <c r="I51" s="5"/>
    </row>
    <row r="52" spans="2:11" x14ac:dyDescent="0.25">
      <c r="B52" s="27" t="s">
        <v>18</v>
      </c>
      <c r="C52" s="27" t="s">
        <v>17</v>
      </c>
      <c r="D52" s="27" t="s">
        <v>13</v>
      </c>
      <c r="E52" s="28">
        <v>50</v>
      </c>
      <c r="F52" s="16"/>
      <c r="G52" s="29">
        <f t="shared" si="3"/>
        <v>0</v>
      </c>
      <c r="I52" s="5"/>
    </row>
    <row r="53" spans="2:11" x14ac:dyDescent="0.25">
      <c r="B53" s="27" t="s">
        <v>33</v>
      </c>
      <c r="C53" s="27" t="s">
        <v>34</v>
      </c>
      <c r="D53" s="27" t="s">
        <v>9</v>
      </c>
      <c r="E53" s="28">
        <v>60</v>
      </c>
      <c r="F53" s="16"/>
      <c r="G53" s="29">
        <f t="shared" si="3"/>
        <v>0</v>
      </c>
      <c r="I53" s="5"/>
    </row>
    <row r="54" spans="2:11" x14ac:dyDescent="0.25">
      <c r="B54" t="s">
        <v>138</v>
      </c>
      <c r="C54" s="27" t="s">
        <v>141</v>
      </c>
      <c r="D54" s="27" t="s">
        <v>12</v>
      </c>
      <c r="E54" s="28">
        <v>7</v>
      </c>
      <c r="F54" s="16"/>
      <c r="G54" s="29">
        <f t="shared" si="3"/>
        <v>0</v>
      </c>
      <c r="I54" s="5"/>
    </row>
    <row r="55" spans="2:11" x14ac:dyDescent="0.25">
      <c r="B55" t="s">
        <v>139</v>
      </c>
      <c r="C55" s="27" t="s">
        <v>140</v>
      </c>
      <c r="D55" s="27" t="s">
        <v>12</v>
      </c>
      <c r="E55" s="28">
        <v>4</v>
      </c>
      <c r="F55" s="16"/>
      <c r="G55" s="29">
        <f t="shared" si="3"/>
        <v>0</v>
      </c>
      <c r="I55" s="5"/>
    </row>
    <row r="56" spans="2:11" x14ac:dyDescent="0.25">
      <c r="B56" s="25">
        <v>400</v>
      </c>
      <c r="C56" s="26" t="s">
        <v>57</v>
      </c>
      <c r="D56" s="23"/>
      <c r="E56" s="24"/>
      <c r="F56" s="14"/>
      <c r="G56" s="15"/>
      <c r="I56" s="5"/>
    </row>
    <row r="57" spans="2:11" x14ac:dyDescent="0.25">
      <c r="B57" t="s">
        <v>60</v>
      </c>
      <c r="C57" s="27" t="s">
        <v>68</v>
      </c>
      <c r="D57" s="27" t="s">
        <v>8</v>
      </c>
      <c r="E57" s="28">
        <v>12</v>
      </c>
      <c r="F57" s="16"/>
      <c r="G57" s="29">
        <f t="shared" ref="G57:G65" si="4">E57*F57</f>
        <v>0</v>
      </c>
      <c r="I57" s="5"/>
    </row>
    <row r="58" spans="2:11" x14ac:dyDescent="0.25">
      <c r="B58" t="s">
        <v>61</v>
      </c>
      <c r="C58" s="27" t="s">
        <v>59</v>
      </c>
      <c r="D58" s="27" t="s">
        <v>62</v>
      </c>
      <c r="E58" s="28">
        <v>1</v>
      </c>
      <c r="F58" s="16"/>
      <c r="G58" s="29">
        <f t="shared" si="4"/>
        <v>0</v>
      </c>
      <c r="I58" s="5"/>
    </row>
    <row r="59" spans="2:11" x14ac:dyDescent="0.25">
      <c r="B59" t="s">
        <v>106</v>
      </c>
      <c r="C59" s="27" t="s">
        <v>107</v>
      </c>
      <c r="D59" s="27" t="s">
        <v>10</v>
      </c>
      <c r="E59" s="28">
        <v>1260</v>
      </c>
      <c r="F59" s="16"/>
      <c r="G59" s="29">
        <f t="shared" si="4"/>
        <v>0</v>
      </c>
      <c r="I59" s="5"/>
    </row>
    <row r="60" spans="2:11" x14ac:dyDescent="0.25">
      <c r="B60" t="s">
        <v>108</v>
      </c>
      <c r="C60" s="27" t="s">
        <v>109</v>
      </c>
      <c r="D60" s="27" t="s">
        <v>10</v>
      </c>
      <c r="E60" s="28">
        <v>1260</v>
      </c>
      <c r="F60" s="16"/>
      <c r="G60" s="29">
        <f t="shared" si="4"/>
        <v>0</v>
      </c>
      <c r="I60" s="5"/>
    </row>
    <row r="61" spans="2:11" x14ac:dyDescent="0.25">
      <c r="B61" t="s">
        <v>119</v>
      </c>
      <c r="C61" s="27" t="s">
        <v>120</v>
      </c>
      <c r="D61" s="27" t="s">
        <v>12</v>
      </c>
      <c r="E61" s="28">
        <v>1</v>
      </c>
      <c r="F61" s="16"/>
      <c r="G61" s="29">
        <f t="shared" si="4"/>
        <v>0</v>
      </c>
      <c r="I61" s="5"/>
    </row>
    <row r="62" spans="2:11" x14ac:dyDescent="0.25">
      <c r="B62" t="s">
        <v>123</v>
      </c>
      <c r="C62" s="27" t="s">
        <v>124</v>
      </c>
      <c r="D62" s="27" t="s">
        <v>12</v>
      </c>
      <c r="E62" s="28">
        <v>1</v>
      </c>
      <c r="F62" s="16"/>
      <c r="G62" s="29">
        <f t="shared" si="4"/>
        <v>0</v>
      </c>
      <c r="I62" s="5"/>
    </row>
    <row r="63" spans="2:11" x14ac:dyDescent="0.25">
      <c r="B63" t="s">
        <v>121</v>
      </c>
      <c r="C63" s="27" t="s">
        <v>122</v>
      </c>
      <c r="D63" s="27" t="s">
        <v>12</v>
      </c>
      <c r="E63" s="28">
        <v>1</v>
      </c>
      <c r="F63" s="16"/>
      <c r="G63" s="29">
        <f t="shared" si="4"/>
        <v>0</v>
      </c>
      <c r="I63" s="5"/>
    </row>
    <row r="64" spans="2:11" x14ac:dyDescent="0.25">
      <c r="B64" t="s">
        <v>127</v>
      </c>
      <c r="C64" s="27" t="s">
        <v>128</v>
      </c>
      <c r="D64" s="27" t="s">
        <v>12</v>
      </c>
      <c r="E64" s="28">
        <v>3</v>
      </c>
      <c r="F64" s="16"/>
      <c r="G64" s="29">
        <f t="shared" si="4"/>
        <v>0</v>
      </c>
      <c r="I64" s="5"/>
    </row>
    <row r="65" spans="2:9" x14ac:dyDescent="0.25">
      <c r="B65" t="s">
        <v>126</v>
      </c>
      <c r="C65" s="27" t="s">
        <v>125</v>
      </c>
      <c r="D65" s="27" t="s">
        <v>12</v>
      </c>
      <c r="E65" s="28">
        <v>3</v>
      </c>
      <c r="F65" s="16"/>
      <c r="G65" s="29">
        <f t="shared" si="4"/>
        <v>0</v>
      </c>
      <c r="I65" s="5"/>
    </row>
    <row r="66" spans="2:9" x14ac:dyDescent="0.25">
      <c r="B66" s="17">
        <v>500</v>
      </c>
      <c r="C66" s="17" t="s">
        <v>58</v>
      </c>
      <c r="D66" s="12"/>
      <c r="E66" s="13"/>
      <c r="F66" s="14"/>
      <c r="G66" s="15"/>
      <c r="I66" s="5"/>
    </row>
    <row r="67" spans="2:9" x14ac:dyDescent="0.25">
      <c r="B67" s="27" t="s">
        <v>64</v>
      </c>
      <c r="C67" s="27" t="s">
        <v>69</v>
      </c>
      <c r="D67" s="27" t="s">
        <v>62</v>
      </c>
      <c r="E67" s="28">
        <v>1</v>
      </c>
      <c r="F67" s="16"/>
      <c r="G67" s="29">
        <f>E67*F67</f>
        <v>0</v>
      </c>
      <c r="I67" s="5"/>
    </row>
    <row r="68" spans="2:9" x14ac:dyDescent="0.25">
      <c r="B68" s="27" t="s">
        <v>65</v>
      </c>
      <c r="C68" t="s">
        <v>70</v>
      </c>
      <c r="D68" s="27" t="s">
        <v>8</v>
      </c>
      <c r="E68" s="28">
        <v>1</v>
      </c>
      <c r="F68" s="16"/>
      <c r="G68" s="29">
        <f>E68*F68</f>
        <v>0</v>
      </c>
      <c r="I68" s="5"/>
    </row>
    <row r="69" spans="2:9" x14ac:dyDescent="0.25">
      <c r="B69" s="27" t="s">
        <v>66</v>
      </c>
      <c r="C69" t="s">
        <v>71</v>
      </c>
      <c r="D69" s="27" t="s">
        <v>8</v>
      </c>
      <c r="E69" s="28">
        <v>1</v>
      </c>
      <c r="F69" s="16"/>
      <c r="G69" s="29">
        <f>E69*F69</f>
        <v>0</v>
      </c>
      <c r="I69" s="5"/>
    </row>
    <row r="70" spans="2:9" x14ac:dyDescent="0.25">
      <c r="B70" s="27" t="s">
        <v>67</v>
      </c>
      <c r="C70" t="s">
        <v>72</v>
      </c>
      <c r="D70" s="27" t="s">
        <v>63</v>
      </c>
      <c r="E70" s="28">
        <v>12</v>
      </c>
      <c r="F70" s="16"/>
      <c r="G70" s="29">
        <f>E70*F70</f>
        <v>0</v>
      </c>
      <c r="I70" s="5"/>
    </row>
    <row r="71" spans="2:9" x14ac:dyDescent="0.25">
      <c r="B71" s="27" t="s">
        <v>110</v>
      </c>
      <c r="C71" t="s">
        <v>111</v>
      </c>
      <c r="D71" s="27" t="s">
        <v>9</v>
      </c>
      <c r="E71" s="28">
        <v>380</v>
      </c>
      <c r="F71" s="16"/>
      <c r="G71" s="29">
        <f>E71*F71</f>
        <v>0</v>
      </c>
      <c r="I71" s="5"/>
    </row>
    <row r="72" spans="2:9" x14ac:dyDescent="0.25">
      <c r="B72" s="17">
        <v>600</v>
      </c>
      <c r="C72" s="17" t="s">
        <v>131</v>
      </c>
      <c r="D72" s="12"/>
      <c r="E72" s="13"/>
      <c r="F72" s="14"/>
      <c r="G72" s="15"/>
      <c r="I72" s="5"/>
    </row>
    <row r="73" spans="2:9" x14ac:dyDescent="0.25">
      <c r="B73" s="30"/>
      <c r="C73" t="s">
        <v>130</v>
      </c>
      <c r="D73" s="30" t="s">
        <v>12</v>
      </c>
      <c r="E73" s="31">
        <v>1</v>
      </c>
      <c r="F73" s="33"/>
      <c r="G73" s="33">
        <f>E73*F73</f>
        <v>0</v>
      </c>
    </row>
    <row r="74" spans="2:9" ht="15.75" thickBot="1" x14ac:dyDescent="0.3"/>
    <row r="75" spans="2:9" x14ac:dyDescent="0.25">
      <c r="F75" s="34" t="s">
        <v>1</v>
      </c>
      <c r="G75" s="35">
        <f>SUM(G8:G73)</f>
        <v>0</v>
      </c>
      <c r="H75" s="5"/>
    </row>
    <row r="76" spans="2:9" x14ac:dyDescent="0.25">
      <c r="D76" s="10"/>
      <c r="E76" s="10"/>
      <c r="F76" s="1"/>
      <c r="G76" s="36"/>
    </row>
    <row r="77" spans="2:9" x14ac:dyDescent="0.25">
      <c r="D77" s="11"/>
      <c r="E77" s="11"/>
    </row>
    <row r="78" spans="2:9" x14ac:dyDescent="0.25">
      <c r="D78" s="11"/>
      <c r="E78" s="11"/>
      <c r="F78" s="1"/>
      <c r="G78" s="2"/>
    </row>
    <row r="79" spans="2:9" x14ac:dyDescent="0.25">
      <c r="D79" s="11"/>
      <c r="E79" s="11"/>
      <c r="F79" s="9"/>
      <c r="G79" s="4"/>
    </row>
    <row r="80" spans="2:9" x14ac:dyDescent="0.25">
      <c r="F80" s="1"/>
      <c r="G80" s="2"/>
    </row>
    <row r="82" spans="6:8" x14ac:dyDescent="0.25">
      <c r="F82" s="1"/>
      <c r="G82" s="5"/>
    </row>
    <row r="83" spans="6:8" x14ac:dyDescent="0.25">
      <c r="H83" s="5"/>
    </row>
  </sheetData>
  <mergeCells count="4">
    <mergeCell ref="B1:G1"/>
    <mergeCell ref="B2:G2"/>
    <mergeCell ref="B4:G4"/>
    <mergeCell ref="B3:G3"/>
  </mergeCells>
  <printOptions horizontalCentered="1" verticalCentered="1"/>
  <pageMargins left="0.25" right="0.25" top="0.75" bottom="0.75" header="0.3" footer="0.3"/>
  <pageSetup scale="59" orientation="portrait" r:id="rId1"/>
  <headerFooter>
    <oddFooter>&amp;LADDENDUM 3 - REVISED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9F486557685D49AF0A91AE5D79B909" ma:contentTypeVersion="12" ma:contentTypeDescription="Create a new document." ma:contentTypeScope="" ma:versionID="573b59f76207d307f18cfafefd4a4217">
  <xsd:schema xmlns:xsd="http://www.w3.org/2001/XMLSchema" xmlns:xs="http://www.w3.org/2001/XMLSchema" xmlns:p="http://schemas.microsoft.com/office/2006/metadata/properties" xmlns:ns2="c18e8617-fc0f-4dda-a87a-c0ec120ddf92" xmlns:ns3="79ffbda2-6654-4c8a-8a8b-45fb3dcb8ae7" xmlns:ns4="46a9a902-1564-4e3e-bfc7-e6514543de37" targetNamespace="http://schemas.microsoft.com/office/2006/metadata/properties" ma:root="true" ma:fieldsID="5969f46fcfe6d06a0198e59fdd3bd553" ns2:_="" ns3:_="" ns4:_="">
    <xsd:import namespace="c18e8617-fc0f-4dda-a87a-c0ec120ddf92"/>
    <xsd:import namespace="79ffbda2-6654-4c8a-8a8b-45fb3dcb8ae7"/>
    <xsd:import namespace="46a9a902-1564-4e3e-bfc7-e6514543de3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e8617-fc0f-4dda-a87a-c0ec120ddf9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fbda2-6654-4c8a-8a8b-45fb3dcb8ae7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9a902-1564-4e3e-bfc7-e6514543de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781a52b0-d0f4-44f0-98bb-0d102f5fd161" ContentTypeId="0x0101" PreviousValue="false"/>
</file>

<file path=customXml/itemProps1.xml><?xml version="1.0" encoding="utf-8"?>
<ds:datastoreItem xmlns:ds="http://schemas.openxmlformats.org/officeDocument/2006/customXml" ds:itemID="{9AFAD087-A5A2-42B3-BDB3-0C20C12D599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3DFC20A-E2CA-4758-B0A4-67312E4C76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E5A8A6-6691-44E2-8659-D70AFA4284AD}">
  <ds:schemaRefs>
    <ds:schemaRef ds:uri="http://www.w3.org/XML/1998/namespace"/>
    <ds:schemaRef ds:uri="c18e8617-fc0f-4dda-a87a-c0ec120ddf92"/>
    <ds:schemaRef ds:uri="http://purl.org/dc/terms/"/>
    <ds:schemaRef ds:uri="79ffbda2-6654-4c8a-8a8b-45fb3dcb8ae7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6a9a902-1564-4e3e-bfc7-e6514543de37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3342FF44-37F7-44BD-AFBA-4CFCE48D3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8e8617-fc0f-4dda-a87a-c0ec120ddf92"/>
    <ds:schemaRef ds:uri="79ffbda2-6654-4c8a-8a8b-45fb3dcb8ae7"/>
    <ds:schemaRef ds:uri="46a9a902-1564-4e3e-bfc7-e6514543d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2F13095-92A4-499C-BA7B-CF101357D16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RAB Quantities</vt:lpstr>
      <vt:lpstr>'RAB Quantities'!Print_Area</vt:lpstr>
    </vt:vector>
  </TitlesOfParts>
  <Company>GHD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 Truong</dc:creator>
  <cp:lastModifiedBy>Heather A Biddle</cp:lastModifiedBy>
  <cp:lastPrinted>2025-07-21T23:47:53Z</cp:lastPrinted>
  <dcterms:created xsi:type="dcterms:W3CDTF">2016-11-02T19:14:22Z</dcterms:created>
  <dcterms:modified xsi:type="dcterms:W3CDTF">2026-05-08T18:38:42Z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0x010100259F486557685D49AF0A91AE5D79B909</vt:lpwstr>
  </property>
  <property fmtid="{D5CDD505-2E9C-101B-9397-08002B2CF9AE}" pid="3" name="Folder_Number">
    <vt:lpwstr/>
  </property>
  <property fmtid="{D5CDD505-2E9C-101B-9397-08002B2CF9AE}" pid="4" name="Folder_Code">
    <vt:lpwstr/>
  </property>
  <property fmtid="{D5CDD505-2E9C-101B-9397-08002B2CF9AE}" pid="5" name="Folder_Name">
    <vt:lpwstr/>
  </property>
  <property fmtid="{D5CDD505-2E9C-101B-9397-08002B2CF9AE}" pid="6" name="Folder_Description">
    <vt:lpwstr/>
  </property>
  <property fmtid="{D5CDD505-2E9C-101B-9397-08002B2CF9AE}" pid="7" name="/Folder_Name/">
    <vt:lpwstr/>
  </property>
  <property fmtid="{D5CDD505-2E9C-101B-9397-08002B2CF9AE}" pid="8" name="/Folder_Description/">
    <vt:lpwstr/>
  </property>
  <property fmtid="{D5CDD505-2E9C-101B-9397-08002B2CF9AE}" pid="9" name="Folder_Version">
    <vt:lpwstr/>
  </property>
  <property fmtid="{D5CDD505-2E9C-101B-9397-08002B2CF9AE}" pid="10" name="Folder_VersionSeq">
    <vt:lpwstr/>
  </property>
  <property fmtid="{D5CDD505-2E9C-101B-9397-08002B2CF9AE}" pid="11" name="Folder_Manager">
    <vt:lpwstr/>
  </property>
  <property fmtid="{D5CDD505-2E9C-101B-9397-08002B2CF9AE}" pid="12" name="Folder_ManagerDesc">
    <vt:lpwstr/>
  </property>
  <property fmtid="{D5CDD505-2E9C-101B-9397-08002B2CF9AE}" pid="13" name="Folder_Storage">
    <vt:lpwstr/>
  </property>
  <property fmtid="{D5CDD505-2E9C-101B-9397-08002B2CF9AE}" pid="14" name="Folder_StorageDesc">
    <vt:lpwstr/>
  </property>
  <property fmtid="{D5CDD505-2E9C-101B-9397-08002B2CF9AE}" pid="15" name="Folder_Creator">
    <vt:lpwstr/>
  </property>
  <property fmtid="{D5CDD505-2E9C-101B-9397-08002B2CF9AE}" pid="16" name="Folder_CreatorDesc">
    <vt:lpwstr/>
  </property>
  <property fmtid="{D5CDD505-2E9C-101B-9397-08002B2CF9AE}" pid="17" name="Folder_CreateDate">
    <vt:lpwstr/>
  </property>
  <property fmtid="{D5CDD505-2E9C-101B-9397-08002B2CF9AE}" pid="18" name="Folder_Updater">
    <vt:lpwstr/>
  </property>
  <property fmtid="{D5CDD505-2E9C-101B-9397-08002B2CF9AE}" pid="19" name="Folder_UpdaterDesc">
    <vt:lpwstr/>
  </property>
  <property fmtid="{D5CDD505-2E9C-101B-9397-08002B2CF9AE}" pid="20" name="Folder_UpdateDate">
    <vt:lpwstr/>
  </property>
  <property fmtid="{D5CDD505-2E9C-101B-9397-08002B2CF9AE}" pid="21" name="Document_Number">
    <vt:lpwstr/>
  </property>
  <property fmtid="{D5CDD505-2E9C-101B-9397-08002B2CF9AE}" pid="22" name="Document_Name">
    <vt:lpwstr/>
  </property>
  <property fmtid="{D5CDD505-2E9C-101B-9397-08002B2CF9AE}" pid="23" name="Document_FileName">
    <vt:lpwstr/>
  </property>
  <property fmtid="{D5CDD505-2E9C-101B-9397-08002B2CF9AE}" pid="24" name="Document_Version">
    <vt:lpwstr/>
  </property>
  <property fmtid="{D5CDD505-2E9C-101B-9397-08002B2CF9AE}" pid="25" name="Document_VersionSeq">
    <vt:lpwstr/>
  </property>
  <property fmtid="{D5CDD505-2E9C-101B-9397-08002B2CF9AE}" pid="26" name="Document_Creator">
    <vt:lpwstr/>
  </property>
  <property fmtid="{D5CDD505-2E9C-101B-9397-08002B2CF9AE}" pid="27" name="Document_CreatorDesc">
    <vt:lpwstr/>
  </property>
  <property fmtid="{D5CDD505-2E9C-101B-9397-08002B2CF9AE}" pid="28" name="Document_CreateDate">
    <vt:lpwstr/>
  </property>
  <property fmtid="{D5CDD505-2E9C-101B-9397-08002B2CF9AE}" pid="29" name="Document_Updater">
    <vt:lpwstr/>
  </property>
  <property fmtid="{D5CDD505-2E9C-101B-9397-08002B2CF9AE}" pid="30" name="Document_UpdaterDesc">
    <vt:lpwstr/>
  </property>
  <property fmtid="{D5CDD505-2E9C-101B-9397-08002B2CF9AE}" pid="31" name="Document_UpdateDate">
    <vt:lpwstr/>
  </property>
  <property fmtid="{D5CDD505-2E9C-101B-9397-08002B2CF9AE}" pid="32" name="Document_Size">
    <vt:lpwstr/>
  </property>
  <property fmtid="{D5CDD505-2E9C-101B-9397-08002B2CF9AE}" pid="33" name="Document_Storage">
    <vt:lpwstr/>
  </property>
  <property fmtid="{D5CDD505-2E9C-101B-9397-08002B2CF9AE}" pid="34" name="Document_StorageDesc">
    <vt:lpwstr/>
  </property>
  <property fmtid="{D5CDD505-2E9C-101B-9397-08002B2CF9AE}" pid="35" name="Document_Department">
    <vt:lpwstr/>
  </property>
  <property fmtid="{D5CDD505-2E9C-101B-9397-08002B2CF9AE}" pid="36" name="Document_DepartmentDesc">
    <vt:lpwstr/>
  </property>
</Properties>
</file>